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ПРОЕКТ БЮДЖЕТА НА 2024 ГОД\ПОЯСНИТЕЛЬНАЯ\"/>
    </mc:Choice>
  </mc:AlternateContent>
  <bookViews>
    <workbookView xWindow="0" yWindow="0" windowWidth="25605" windowHeight="10065"/>
  </bookViews>
  <sheets>
    <sheet name="Документ" sheetId="2" r:id="rId1"/>
  </sheets>
  <definedNames>
    <definedName name="_xlnm._FilterDatabase" localSheetId="0" hidden="1">Документ!$A$6:$W$6</definedName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J8" i="2" l="1"/>
  <c r="J7" i="2" s="1"/>
  <c r="I8" i="2"/>
  <c r="I7" i="2" s="1"/>
  <c r="H8" i="2"/>
  <c r="H7" i="2" s="1"/>
  <c r="J11" i="2"/>
  <c r="I11" i="2"/>
  <c r="H11" i="2"/>
  <c r="J16" i="2"/>
  <c r="I16" i="2"/>
  <c r="H16" i="2"/>
  <c r="J18" i="2"/>
  <c r="I18" i="2"/>
  <c r="H18" i="2"/>
  <c r="J20" i="2"/>
  <c r="I20" i="2"/>
  <c r="H20" i="2"/>
  <c r="J25" i="2"/>
  <c r="I25" i="2"/>
  <c r="H25" i="2"/>
  <c r="J30" i="2"/>
  <c r="I30" i="2"/>
  <c r="H30" i="2"/>
  <c r="G15" i="2"/>
  <c r="F15" i="2"/>
  <c r="G14" i="2"/>
  <c r="F14" i="2"/>
  <c r="G13" i="2"/>
  <c r="F13" i="2"/>
  <c r="G12" i="2"/>
  <c r="F12" i="2"/>
  <c r="G17" i="2"/>
  <c r="F17" i="2"/>
  <c r="G24" i="2"/>
  <c r="F24" i="2"/>
  <c r="G22" i="2"/>
  <c r="F22" i="2"/>
  <c r="G21" i="2"/>
  <c r="F21" i="2"/>
  <c r="G10" i="2"/>
  <c r="F10" i="2"/>
  <c r="G9" i="2"/>
  <c r="F9" i="2"/>
  <c r="G29" i="2"/>
  <c r="F29" i="2"/>
  <c r="G27" i="2"/>
  <c r="F27" i="2"/>
  <c r="G28" i="2"/>
  <c r="F28" i="2"/>
  <c r="G26" i="2"/>
  <c r="F26" i="2"/>
  <c r="G19" i="2"/>
  <c r="F19" i="2"/>
  <c r="G23" i="2"/>
  <c r="F23" i="2"/>
  <c r="G32" i="2"/>
  <c r="F32" i="2"/>
  <c r="G31" i="2"/>
  <c r="F31" i="2"/>
</calcChain>
</file>

<file path=xl/sharedStrings.xml><?xml version="1.0" encoding="utf-8"?>
<sst xmlns="http://schemas.openxmlformats.org/spreadsheetml/2006/main" count="116" uniqueCount="64">
  <si>
    <t>Вед.</t>
  </si>
  <si>
    <t>Разд.</t>
  </si>
  <si>
    <t>Подр.</t>
  </si>
  <si>
    <t>000</t>
  </si>
  <si>
    <t>00</t>
  </si>
  <si>
    <t>R Итог</t>
  </si>
  <si>
    <t>P Итог</t>
  </si>
  <si>
    <t>I Итог</t>
  </si>
  <si>
    <t>G Итог</t>
  </si>
  <si>
    <t>F Итог</t>
  </si>
  <si>
    <t>E Итог</t>
  </si>
  <si>
    <t>A Итог</t>
  </si>
  <si>
    <t>Национальный проект "Культура"</t>
  </si>
  <si>
    <t>Национальный проект "Образование"</t>
  </si>
  <si>
    <t>Национальный проект "Жилье и городская среда"</t>
  </si>
  <si>
    <t>Национальный проект "Экология"</t>
  </si>
  <si>
    <t>Национальный проект "Малое и среднее предпринимательство и поддержка индивидуальной предпринимательской инициативы"</t>
  </si>
  <si>
    <t>Национальный проект "Демография"</t>
  </si>
  <si>
    <t>Национальный проект "Безопасные и качественные автомобильные дороги"</t>
  </si>
  <si>
    <t>ВСЕГО РАСХОДОВ:</t>
  </si>
  <si>
    <t>Региональный проект "Обеспечение качественно нового уровня развития инфраструктуры культуры ("Культурная среда")"</t>
  </si>
  <si>
    <t>Региональный проект "Создание условий для реализации творческого потенциала нации (Творческие люди)"</t>
  </si>
  <si>
    <t>Региональный проект "Современная школа"</t>
  </si>
  <si>
    <t>Региональный проект "Успех каждого ребенка"</t>
  </si>
  <si>
    <t>Региональный проект "Цифровая образовательная среда"</t>
  </si>
  <si>
    <t>Региональный проект "Патриотическое воспитание граждан Российской Федерации"</t>
  </si>
  <si>
    <t>Региональный «Формирование комфортной городской среды»</t>
  </si>
  <si>
    <t>Региональный проект "Сохранение лесов"</t>
  </si>
  <si>
    <t>Региональный проект "Создание благоприятных условий для осуществления деятельности самозанятыми гражданами"</t>
  </si>
  <si>
    <t>Региональный проект "Создание условий для легкого старта и комфортного ведения бизнеса"</t>
  </si>
  <si>
    <t>Региональный проект "Акселирация субъектов малого и среднего предпринимательства"</t>
  </si>
  <si>
    <t>Региональный проект "Акселерация субъектов малого и среднего предпринимательства"</t>
  </si>
  <si>
    <t xml:space="preserve">Региональный проект «Финансовая поддержка семей при рождении детей» </t>
  </si>
  <si>
    <t>Региональный проект  «Организация мероприятий в рамках федерального проекта «Содействие занятости»</t>
  </si>
  <si>
    <t xml:space="preserve">Региональный проект «Старшее поколение» </t>
  </si>
  <si>
    <t>Региональный проект "Развитие физической культуры и массового спорта"</t>
  </si>
  <si>
    <t>Региональный проект "Региональная и местная дорожная сеть"</t>
  </si>
  <si>
    <t>Региональный проект "Общесистемные меры развития дорожного хозяйства"</t>
  </si>
  <si>
    <t>Наименование</t>
  </si>
  <si>
    <t>Код целевой статьи</t>
  </si>
  <si>
    <t>2024 год</t>
  </si>
  <si>
    <t xml:space="preserve"> 2025 год</t>
  </si>
  <si>
    <t>2026 год</t>
  </si>
  <si>
    <t>15 1 A1 00000</t>
  </si>
  <si>
    <t>15 1 A2 00000</t>
  </si>
  <si>
    <t>34 1 E1 00000</t>
  </si>
  <si>
    <t>34 1 E2 00000</t>
  </si>
  <si>
    <t>34 1 E4 00000</t>
  </si>
  <si>
    <t>34 1 EВ 00000</t>
  </si>
  <si>
    <t>26 1 F2 00000</t>
  </si>
  <si>
    <t>08 1 GА 00000</t>
  </si>
  <si>
    <t>16 1 I2 00000</t>
  </si>
  <si>
    <t>16 1 I4 00000</t>
  </si>
  <si>
    <t>06 1 I5 00000</t>
  </si>
  <si>
    <t>16 1 I5 00000</t>
  </si>
  <si>
    <t>11 1 P1 00000</t>
  </si>
  <si>
    <t>12 1 P2 00000</t>
  </si>
  <si>
    <t>11 1 P3 00000</t>
  </si>
  <si>
    <t>14 1 P5 00000</t>
  </si>
  <si>
    <t>03 1 R1 00000</t>
  </si>
  <si>
    <t>03 1 R2 00000</t>
  </si>
  <si>
    <t xml:space="preserve">тыс. рублей </t>
  </si>
  <si>
    <t>Бюджетные ассигнования на финансовое обеспечение мероприятий региональных проектов Республики Северная Осетия-Алания, реализуемых в рамках национальных проектов (программ)</t>
  </si>
  <si>
    <t>ПРИЛОЖЕНИЕ 13
к пояснительной записке к Закону Республики Северная Осетия - Алани "О республиканском бюджете Республики Северная Осетия - Алания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</si>
</sst>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47">
    <xf numFmtId="0" fontId="0" fillId="0" borderId="0" xfId="0"/>
    <xf numFmtId="0" fontId="8" fillId="0" borderId="1" xfId="2" applyNumberFormat="1" applyFont="1" applyFill="1" applyProtection="1"/>
    <xf numFmtId="0" fontId="9" fillId="0" borderId="0" xfId="0" applyFont="1" applyFill="1" applyProtection="1">
      <protection locked="0"/>
    </xf>
    <xf numFmtId="0" fontId="7" fillId="0" borderId="1" xfId="1" applyNumberFormat="1" applyFont="1" applyFill="1" applyProtection="1">
      <alignment horizontal="center"/>
    </xf>
    <xf numFmtId="0" fontId="7" fillId="0" borderId="1" xfId="1" applyFont="1" applyFill="1">
      <alignment horizontal="center"/>
    </xf>
    <xf numFmtId="0" fontId="9" fillId="0" borderId="0" xfId="0" applyNumberFormat="1" applyFont="1" applyFill="1" applyProtection="1">
      <protection locked="0"/>
    </xf>
    <xf numFmtId="1" fontId="8" fillId="0" borderId="4" xfId="6" applyNumberFormat="1" applyFont="1" applyFill="1" applyBorder="1" applyProtection="1">
      <alignment horizontal="center" vertical="top" shrinkToFit="1"/>
    </xf>
    <xf numFmtId="0" fontId="8" fillId="0" borderId="4" xfId="6" applyNumberFormat="1" applyFont="1" applyFill="1" applyBorder="1" applyProtection="1">
      <alignment horizontal="center" vertical="top" shrinkToFit="1"/>
    </xf>
    <xf numFmtId="164" fontId="8" fillId="0" borderId="4" xfId="2" applyNumberFormat="1" applyFont="1" applyFill="1" applyBorder="1" applyProtection="1"/>
    <xf numFmtId="0" fontId="10" fillId="0" borderId="4" xfId="6" applyNumberFormat="1" applyFont="1" applyFill="1" applyBorder="1" applyProtection="1">
      <alignment horizontal="center" vertical="top" shrinkToFit="1"/>
    </xf>
    <xf numFmtId="164" fontId="10" fillId="0" borderId="4" xfId="7" applyNumberFormat="1" applyFont="1" applyFill="1" applyBorder="1" applyProtection="1">
      <alignment horizontal="right" vertical="top" shrinkToFit="1"/>
    </xf>
    <xf numFmtId="0" fontId="8" fillId="0" borderId="1" xfId="3" applyNumberFormat="1" applyFont="1" applyFill="1" applyAlignment="1" applyProtection="1"/>
    <xf numFmtId="0" fontId="8" fillId="0" borderId="1" xfId="3" applyFont="1" applyFill="1" applyAlignment="1"/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164" fontId="10" fillId="0" borderId="6" xfId="7" applyNumberFormat="1" applyFont="1" applyFill="1" applyBorder="1" applyProtection="1">
      <alignment horizontal="right" vertical="top" shrinkToFit="1"/>
    </xf>
    <xf numFmtId="164" fontId="8" fillId="0" borderId="6" xfId="2" applyNumberFormat="1" applyFont="1" applyFill="1" applyBorder="1" applyProtection="1"/>
    <xf numFmtId="1" fontId="8" fillId="0" borderId="7" xfId="6" applyNumberFormat="1" applyFont="1" applyFill="1" applyBorder="1" applyProtection="1">
      <alignment horizontal="center" vertical="top" shrinkToFit="1"/>
    </xf>
    <xf numFmtId="0" fontId="8" fillId="0" borderId="7" xfId="6" applyNumberFormat="1" applyFont="1" applyFill="1" applyBorder="1" applyProtection="1">
      <alignment horizontal="center" vertical="top" shrinkToFit="1"/>
    </xf>
    <xf numFmtId="164" fontId="8" fillId="0" borderId="7" xfId="2" applyNumberFormat="1" applyFont="1" applyFill="1" applyBorder="1" applyProtection="1"/>
    <xf numFmtId="164" fontId="8" fillId="0" borderId="8" xfId="2" applyNumberFormat="1" applyFont="1" applyFill="1" applyBorder="1" applyProtection="1"/>
    <xf numFmtId="0" fontId="8" fillId="0" borderId="9" xfId="6" applyNumberFormat="1" applyFont="1" applyFill="1" applyBorder="1" applyProtection="1">
      <alignment horizontal="center" vertical="top" shrinkToFit="1"/>
    </xf>
    <xf numFmtId="0" fontId="8" fillId="0" borderId="10" xfId="6" applyNumberFormat="1" applyFont="1" applyFill="1" applyBorder="1" applyProtection="1">
      <alignment horizontal="center" vertical="top" shrinkToFit="1"/>
    </xf>
    <xf numFmtId="1" fontId="8" fillId="0" borderId="6" xfId="6" applyNumberFormat="1" applyFont="1" applyFill="1" applyBorder="1" applyAlignment="1" applyProtection="1">
      <alignment horizontal="center" shrinkToFit="1"/>
    </xf>
    <xf numFmtId="1" fontId="8" fillId="0" borderId="8" xfId="6" applyNumberFormat="1" applyFont="1" applyFill="1" applyBorder="1" applyAlignment="1" applyProtection="1">
      <alignment horizontal="center" shrinkToFit="1"/>
    </xf>
    <xf numFmtId="1" fontId="8" fillId="0" borderId="9" xfId="6" applyNumberFormat="1" applyFont="1" applyFill="1" applyBorder="1" applyProtection="1">
      <alignment horizontal="center" vertical="top" shrinkToFit="1"/>
    </xf>
    <xf numFmtId="1" fontId="8" fillId="0" borderId="10" xfId="6" applyNumberFormat="1" applyFont="1" applyFill="1" applyBorder="1" applyProtection="1">
      <alignment horizontal="center" vertical="top" shrinkToFit="1"/>
    </xf>
    <xf numFmtId="0" fontId="10" fillId="0" borderId="11" xfId="5" applyNumberFormat="1" applyFont="1" applyFill="1" applyBorder="1" applyProtection="1">
      <alignment vertical="top" wrapText="1"/>
    </xf>
    <xf numFmtId="0" fontId="8" fillId="0" borderId="11" xfId="5" applyNumberFormat="1" applyFont="1" applyFill="1" applyBorder="1" applyProtection="1">
      <alignment vertical="top" wrapText="1"/>
    </xf>
    <xf numFmtId="0" fontId="8" fillId="0" borderId="12" xfId="5" applyNumberFormat="1" applyFont="1" applyFill="1" applyBorder="1" applyProtection="1">
      <alignment vertical="top" wrapText="1"/>
    </xf>
    <xf numFmtId="0" fontId="10" fillId="0" borderId="13" xfId="4" applyNumberFormat="1" applyFont="1" applyFill="1" applyBorder="1" applyAlignment="1" applyProtection="1">
      <alignment horizontal="left" vertical="center" wrapText="1"/>
    </xf>
    <xf numFmtId="0" fontId="10" fillId="0" borderId="14" xfId="4" applyNumberFormat="1" applyFont="1" applyFill="1" applyBorder="1" applyProtection="1">
      <alignment horizontal="center" vertical="center" wrapText="1"/>
    </xf>
    <xf numFmtId="0" fontId="10" fillId="0" borderId="15" xfId="4" applyNumberFormat="1" applyFont="1" applyFill="1" applyBorder="1" applyProtection="1">
      <alignment horizontal="center" vertical="center" wrapText="1"/>
    </xf>
    <xf numFmtId="0" fontId="10" fillId="0" borderId="16" xfId="4" applyNumberFormat="1" applyFont="1" applyFill="1" applyBorder="1" applyAlignment="1" applyProtection="1">
      <alignment horizontal="center" wrapText="1"/>
    </xf>
    <xf numFmtId="164" fontId="10" fillId="0" borderId="15" xfId="4" applyNumberFormat="1" applyFont="1" applyFill="1" applyBorder="1" applyProtection="1">
      <alignment horizontal="center" vertical="center" wrapText="1"/>
    </xf>
    <xf numFmtId="164" fontId="10" fillId="0" borderId="16" xfId="4" applyNumberFormat="1" applyFont="1" applyFill="1" applyBorder="1" applyProtection="1">
      <alignment horizontal="center" vertical="center" wrapText="1"/>
    </xf>
    <xf numFmtId="0" fontId="10" fillId="0" borderId="5" xfId="4" applyNumberFormat="1" applyFont="1" applyFill="1" applyBorder="1" applyProtection="1">
      <alignment horizontal="center" vertical="center" wrapText="1"/>
    </xf>
    <xf numFmtId="0" fontId="10" fillId="0" borderId="17" xfId="4" applyNumberFormat="1" applyFont="1" applyFill="1" applyBorder="1" applyProtection="1">
      <alignment horizontal="center" vertical="center" wrapText="1"/>
    </xf>
    <xf numFmtId="0" fontId="10" fillId="0" borderId="18" xfId="4" applyNumberFormat="1" applyFont="1" applyFill="1" applyBorder="1" applyProtection="1">
      <alignment horizontal="center" vertical="center" wrapText="1"/>
    </xf>
    <xf numFmtId="0" fontId="10" fillId="0" borderId="19" xfId="4" applyNumberFormat="1" applyFont="1" applyFill="1" applyBorder="1" applyProtection="1">
      <alignment horizontal="center" vertical="center" wrapText="1"/>
    </xf>
    <xf numFmtId="0" fontId="7" fillId="0" borderId="1" xfId="1" applyNumberFormat="1" applyFont="1" applyFill="1" applyProtection="1">
      <alignment horizontal="center"/>
    </xf>
    <xf numFmtId="0" fontId="7" fillId="0" borderId="1" xfId="1" applyFont="1" applyFill="1">
      <alignment horizontal="center"/>
    </xf>
    <xf numFmtId="0" fontId="8" fillId="0" borderId="1" xfId="12" applyNumberFormat="1" applyFont="1" applyFill="1" applyProtection="1">
      <alignment horizontal="left" wrapText="1"/>
    </xf>
    <xf numFmtId="0" fontId="8" fillId="0" borderId="1" xfId="12" applyFont="1" applyFill="1">
      <alignment horizontal="left" wrapText="1"/>
    </xf>
    <xf numFmtId="0" fontId="7" fillId="0" borderId="1" xfId="1" applyNumberFormat="1" applyFont="1" applyFill="1" applyAlignment="1" applyProtection="1">
      <alignment horizontal="center" wrapText="1"/>
    </xf>
    <xf numFmtId="0" fontId="8" fillId="0" borderId="1" xfId="3" applyFont="1" applyFill="1" applyBorder="1" applyAlignment="1">
      <alignment horizontal="right"/>
    </xf>
    <xf numFmtId="0" fontId="8" fillId="0" borderId="1" xfId="1" applyFont="1" applyFill="1" applyAlignment="1">
      <alignment horizontal="center" wrapText="1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4"/>
  <sheetViews>
    <sheetView showGridLines="0" tabSelected="1" zoomScaleNormal="100" zoomScaleSheetLayoutView="100" workbookViewId="0">
      <pane ySplit="6" topLeftCell="A7" activePane="bottomLeft" state="frozen"/>
      <selection pane="bottomLeft" activeCell="A10" sqref="A10"/>
    </sheetView>
  </sheetViews>
  <sheetFormatPr defaultColWidth="9.140625" defaultRowHeight="15" outlineLevelRow="2" outlineLevelCol="1" x14ac:dyDescent="0.25"/>
  <cols>
    <col min="1" max="1" width="40" style="2" customWidth="1"/>
    <col min="2" max="2" width="7.7109375" style="2" hidden="1" customWidth="1" outlineLevel="1"/>
    <col min="3" max="3" width="5.5703125" style="2" hidden="1" customWidth="1" outlineLevel="1"/>
    <col min="4" max="4" width="5.7109375" style="2" hidden="1" customWidth="1" outlineLevel="1"/>
    <col min="5" max="5" width="13" style="2" customWidth="1" collapsed="1"/>
    <col min="6" max="7" width="10.7109375" style="5" hidden="1" customWidth="1" outlineLevel="1"/>
    <col min="8" max="8" width="11.7109375" style="2" customWidth="1" collapsed="1"/>
    <col min="9" max="10" width="11.7109375" style="2" customWidth="1"/>
    <col min="11" max="16384" width="9.140625" style="2"/>
  </cols>
  <sheetData>
    <row r="1" spans="1:10" ht="79.5" customHeight="1" x14ac:dyDescent="0.25">
      <c r="A1" s="13"/>
      <c r="B1" s="14"/>
      <c r="C1" s="14"/>
      <c r="D1" s="14"/>
      <c r="E1" s="14"/>
      <c r="F1" s="14"/>
      <c r="G1" s="14"/>
      <c r="H1" s="46" t="s">
        <v>63</v>
      </c>
      <c r="I1" s="46"/>
      <c r="J1" s="46"/>
    </row>
    <row r="2" spans="1:10" ht="15.75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</row>
    <row r="3" spans="1:10" ht="51.6" customHeight="1" outlineLevel="1" x14ac:dyDescent="0.25">
      <c r="A3" s="44" t="s">
        <v>62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15.75" customHeight="1" outlineLevel="2" x14ac:dyDescent="0.25">
      <c r="A4" s="40"/>
      <c r="B4" s="41"/>
      <c r="C4" s="41"/>
      <c r="D4" s="41"/>
      <c r="E4" s="41"/>
      <c r="F4" s="41"/>
      <c r="G4" s="41"/>
      <c r="H4" s="41"/>
      <c r="I4" s="41"/>
      <c r="J4" s="41"/>
    </row>
    <row r="5" spans="1:10" ht="12" customHeight="1" outlineLevel="2" thickBot="1" x14ac:dyDescent="0.3">
      <c r="A5" s="11"/>
      <c r="B5" s="12"/>
      <c r="C5" s="12"/>
      <c r="D5" s="12"/>
      <c r="E5" s="12"/>
      <c r="F5" s="12"/>
      <c r="G5" s="12"/>
      <c r="H5" s="12"/>
      <c r="I5" s="45" t="s">
        <v>61</v>
      </c>
      <c r="J5" s="45"/>
    </row>
    <row r="6" spans="1:10" ht="41.25" customHeight="1" outlineLevel="2" thickBot="1" x14ac:dyDescent="0.3">
      <c r="A6" s="36" t="s">
        <v>38</v>
      </c>
      <c r="B6" s="37" t="s">
        <v>0</v>
      </c>
      <c r="C6" s="38" t="s">
        <v>1</v>
      </c>
      <c r="D6" s="38" t="s">
        <v>2</v>
      </c>
      <c r="E6" s="39" t="s">
        <v>39</v>
      </c>
      <c r="F6" s="37"/>
      <c r="G6" s="38"/>
      <c r="H6" s="38" t="s">
        <v>40</v>
      </c>
      <c r="I6" s="38" t="s">
        <v>41</v>
      </c>
      <c r="J6" s="39" t="s">
        <v>42</v>
      </c>
    </row>
    <row r="7" spans="1:10" ht="19.5" customHeight="1" outlineLevel="2" x14ac:dyDescent="0.25">
      <c r="A7" s="30" t="s">
        <v>19</v>
      </c>
      <c r="B7" s="31"/>
      <c r="C7" s="32"/>
      <c r="D7" s="32"/>
      <c r="E7" s="33"/>
      <c r="F7" s="31"/>
      <c r="G7" s="32"/>
      <c r="H7" s="34">
        <f>H8+H11+H16+H18+H20+H25+H30</f>
        <v>4321263.8034600001</v>
      </c>
      <c r="I7" s="34">
        <f>I8+I11+I16+I18+I20+I25+I30</f>
        <v>1313105.90093</v>
      </c>
      <c r="J7" s="35">
        <f t="shared" ref="J7" si="0">J8+J11+J16+J18+J20+J25+J30</f>
        <v>2083726.9500000002</v>
      </c>
    </row>
    <row r="8" spans="1:10" outlineLevel="1" x14ac:dyDescent="0.25">
      <c r="A8" s="27" t="s">
        <v>12</v>
      </c>
      <c r="B8" s="25"/>
      <c r="C8" s="6"/>
      <c r="D8" s="6"/>
      <c r="E8" s="23"/>
      <c r="F8" s="21"/>
      <c r="G8" s="9" t="s">
        <v>11</v>
      </c>
      <c r="H8" s="10">
        <f>SUBTOTAL(9,H9:H10)</f>
        <v>185333.1</v>
      </c>
      <c r="I8" s="10">
        <f>SUBTOTAL(9,I9:I10)</f>
        <v>0</v>
      </c>
      <c r="J8" s="15">
        <f>SUBTOTAL(9,J9:J10)</f>
        <v>164780</v>
      </c>
    </row>
    <row r="9" spans="1:10" ht="51" outlineLevel="2" x14ac:dyDescent="0.25">
      <c r="A9" s="28" t="s">
        <v>20</v>
      </c>
      <c r="B9" s="25" t="s">
        <v>3</v>
      </c>
      <c r="C9" s="6" t="s">
        <v>4</v>
      </c>
      <c r="D9" s="6" t="s">
        <v>4</v>
      </c>
      <c r="E9" s="23" t="s">
        <v>43</v>
      </c>
      <c r="F9" s="21" t="str">
        <f>MID(E9,4,2)</f>
        <v xml:space="preserve">1 </v>
      </c>
      <c r="G9" s="7" t="str">
        <f>MID(E9,4,1)</f>
        <v>1</v>
      </c>
      <c r="H9" s="8">
        <v>184833.1</v>
      </c>
      <c r="I9" s="8">
        <v>0</v>
      </c>
      <c r="J9" s="16">
        <v>164780</v>
      </c>
    </row>
    <row r="10" spans="1:10" ht="38.25" outlineLevel="2" x14ac:dyDescent="0.25">
      <c r="A10" s="28" t="s">
        <v>21</v>
      </c>
      <c r="B10" s="25" t="s">
        <v>3</v>
      </c>
      <c r="C10" s="6" t="s">
        <v>4</v>
      </c>
      <c r="D10" s="6" t="s">
        <v>4</v>
      </c>
      <c r="E10" s="23" t="s">
        <v>44</v>
      </c>
      <c r="F10" s="21" t="str">
        <f>MID(E10,4,2)</f>
        <v xml:space="preserve">1 </v>
      </c>
      <c r="G10" s="7" t="str">
        <f>MID(E10,4,1)</f>
        <v>1</v>
      </c>
      <c r="H10" s="8">
        <v>500</v>
      </c>
      <c r="I10" s="8">
        <v>0</v>
      </c>
      <c r="J10" s="16">
        <v>0</v>
      </c>
    </row>
    <row r="11" spans="1:10" outlineLevel="1" x14ac:dyDescent="0.25">
      <c r="A11" s="27" t="s">
        <v>13</v>
      </c>
      <c r="B11" s="25"/>
      <c r="C11" s="6"/>
      <c r="D11" s="6"/>
      <c r="E11" s="23"/>
      <c r="F11" s="21"/>
      <c r="G11" s="9" t="s">
        <v>10</v>
      </c>
      <c r="H11" s="10">
        <f>SUBTOTAL(9,H12:H15)</f>
        <v>1135801.2</v>
      </c>
      <c r="I11" s="10">
        <f>SUBTOTAL(9,I12:I15)</f>
        <v>30536.2</v>
      </c>
      <c r="J11" s="15">
        <f>SUBTOTAL(9,J12:J15)</f>
        <v>35394.699999999997</v>
      </c>
    </row>
    <row r="12" spans="1:10" outlineLevel="2" x14ac:dyDescent="0.25">
      <c r="A12" s="28" t="s">
        <v>22</v>
      </c>
      <c r="B12" s="25" t="s">
        <v>3</v>
      </c>
      <c r="C12" s="6" t="s">
        <v>4</v>
      </c>
      <c r="D12" s="6" t="s">
        <v>4</v>
      </c>
      <c r="E12" s="23" t="s">
        <v>45</v>
      </c>
      <c r="F12" s="21" t="str">
        <f>MID(E12,4,2)</f>
        <v xml:space="preserve">1 </v>
      </c>
      <c r="G12" s="7" t="str">
        <f>MID(E12,4,1)</f>
        <v>1</v>
      </c>
      <c r="H12" s="8">
        <v>826668.7</v>
      </c>
      <c r="I12" s="8">
        <v>0</v>
      </c>
      <c r="J12" s="16">
        <v>0</v>
      </c>
    </row>
    <row r="13" spans="1:10" ht="19.5" customHeight="1" outlineLevel="2" x14ac:dyDescent="0.25">
      <c r="A13" s="28" t="s">
        <v>23</v>
      </c>
      <c r="B13" s="25" t="s">
        <v>3</v>
      </c>
      <c r="C13" s="6" t="s">
        <v>4</v>
      </c>
      <c r="D13" s="6" t="s">
        <v>4</v>
      </c>
      <c r="E13" s="23" t="s">
        <v>46</v>
      </c>
      <c r="F13" s="21" t="str">
        <f>MID(E13,4,2)</f>
        <v xml:space="preserve">1 </v>
      </c>
      <c r="G13" s="7" t="str">
        <f>MID(E13,4,1)</f>
        <v>1</v>
      </c>
      <c r="H13" s="8">
        <v>147914.1</v>
      </c>
      <c r="I13" s="8">
        <v>0</v>
      </c>
      <c r="J13" s="16">
        <v>0</v>
      </c>
    </row>
    <row r="14" spans="1:10" ht="25.5" outlineLevel="2" x14ac:dyDescent="0.25">
      <c r="A14" s="28" t="s">
        <v>24</v>
      </c>
      <c r="B14" s="25" t="s">
        <v>3</v>
      </c>
      <c r="C14" s="6" t="s">
        <v>4</v>
      </c>
      <c r="D14" s="6" t="s">
        <v>4</v>
      </c>
      <c r="E14" s="23" t="s">
        <v>47</v>
      </c>
      <c r="F14" s="21" t="str">
        <f>MID(E14,4,2)</f>
        <v xml:space="preserve">1 </v>
      </c>
      <c r="G14" s="7" t="str">
        <f>MID(E14,4,1)</f>
        <v>1</v>
      </c>
      <c r="H14" s="8">
        <v>130682.2</v>
      </c>
      <c r="I14" s="8">
        <v>0</v>
      </c>
      <c r="J14" s="16">
        <v>0</v>
      </c>
    </row>
    <row r="15" spans="1:10" ht="25.5" outlineLevel="2" x14ac:dyDescent="0.25">
      <c r="A15" s="28" t="s">
        <v>25</v>
      </c>
      <c r="B15" s="25" t="s">
        <v>3</v>
      </c>
      <c r="C15" s="6" t="s">
        <v>4</v>
      </c>
      <c r="D15" s="6" t="s">
        <v>4</v>
      </c>
      <c r="E15" s="23" t="s">
        <v>48</v>
      </c>
      <c r="F15" s="21" t="str">
        <f>MID(E15,4,2)</f>
        <v xml:space="preserve">1 </v>
      </c>
      <c r="G15" s="7" t="str">
        <f>MID(E15,4,1)</f>
        <v>1</v>
      </c>
      <c r="H15" s="8">
        <v>30536.2</v>
      </c>
      <c r="I15" s="8">
        <v>30536.2</v>
      </c>
      <c r="J15" s="16">
        <v>35394.699999999997</v>
      </c>
    </row>
    <row r="16" spans="1:10" ht="25.5" outlineLevel="1" x14ac:dyDescent="0.25">
      <c r="A16" s="27" t="s">
        <v>14</v>
      </c>
      <c r="B16" s="25"/>
      <c r="C16" s="6"/>
      <c r="D16" s="6"/>
      <c r="E16" s="23"/>
      <c r="F16" s="21"/>
      <c r="G16" s="9" t="s">
        <v>9</v>
      </c>
      <c r="H16" s="10">
        <f>SUBTOTAL(9,H17:H17)</f>
        <v>376049</v>
      </c>
      <c r="I16" s="10">
        <f>SUBTOTAL(9,I17:I17)</f>
        <v>0</v>
      </c>
      <c r="J16" s="15">
        <f>SUBTOTAL(9,J17:J17)</f>
        <v>0</v>
      </c>
    </row>
    <row r="17" spans="1:10" ht="25.5" outlineLevel="2" x14ac:dyDescent="0.25">
      <c r="A17" s="28" t="s">
        <v>26</v>
      </c>
      <c r="B17" s="25" t="s">
        <v>3</v>
      </c>
      <c r="C17" s="6" t="s">
        <v>4</v>
      </c>
      <c r="D17" s="6" t="s">
        <v>4</v>
      </c>
      <c r="E17" s="23" t="s">
        <v>49</v>
      </c>
      <c r="F17" s="21" t="str">
        <f>MID(E17,4,2)</f>
        <v xml:space="preserve">1 </v>
      </c>
      <c r="G17" s="7" t="str">
        <f>MID(E17,4,1)</f>
        <v>1</v>
      </c>
      <c r="H17" s="8">
        <v>376049</v>
      </c>
      <c r="I17" s="8">
        <v>0</v>
      </c>
      <c r="J17" s="16">
        <v>0</v>
      </c>
    </row>
    <row r="18" spans="1:10" outlineLevel="1" x14ac:dyDescent="0.25">
      <c r="A18" s="27" t="s">
        <v>15</v>
      </c>
      <c r="B18" s="25"/>
      <c r="C18" s="6"/>
      <c r="D18" s="6"/>
      <c r="E18" s="23"/>
      <c r="F18" s="21"/>
      <c r="G18" s="9" t="s">
        <v>8</v>
      </c>
      <c r="H18" s="10">
        <f>SUBTOTAL(9,H19:H19)</f>
        <v>3089</v>
      </c>
      <c r="I18" s="10">
        <f>SUBTOTAL(9,I19:I19)</f>
        <v>3850.3</v>
      </c>
      <c r="J18" s="15">
        <f>SUBTOTAL(9,J19:J19)</f>
        <v>4258.5</v>
      </c>
    </row>
    <row r="19" spans="1:10" outlineLevel="2" x14ac:dyDescent="0.25">
      <c r="A19" s="28" t="s">
        <v>27</v>
      </c>
      <c r="B19" s="25" t="s">
        <v>3</v>
      </c>
      <c r="C19" s="6" t="s">
        <v>4</v>
      </c>
      <c r="D19" s="6" t="s">
        <v>4</v>
      </c>
      <c r="E19" s="23" t="s">
        <v>50</v>
      </c>
      <c r="F19" s="21" t="str">
        <f>MID(E19,4,2)</f>
        <v xml:space="preserve">1 </v>
      </c>
      <c r="G19" s="7" t="str">
        <f>MID(E19,4,1)</f>
        <v>1</v>
      </c>
      <c r="H19" s="8">
        <v>3089</v>
      </c>
      <c r="I19" s="8">
        <v>3850.3</v>
      </c>
      <c r="J19" s="16">
        <v>4258.5</v>
      </c>
    </row>
    <row r="20" spans="1:10" ht="52.5" customHeight="1" outlineLevel="1" x14ac:dyDescent="0.25">
      <c r="A20" s="27" t="s">
        <v>16</v>
      </c>
      <c r="B20" s="25"/>
      <c r="C20" s="6"/>
      <c r="D20" s="6"/>
      <c r="E20" s="23"/>
      <c r="F20" s="21"/>
      <c r="G20" s="9" t="s">
        <v>7</v>
      </c>
      <c r="H20" s="10">
        <f>SUBTOTAL(9,H21:H24)</f>
        <v>285784.40000000002</v>
      </c>
      <c r="I20" s="10">
        <f>SUBTOTAL(9,I21:I24)</f>
        <v>113994.40000000001</v>
      </c>
      <c r="J20" s="15">
        <f>SUBTOTAL(9,J21:J24)</f>
        <v>113994.40000000001</v>
      </c>
    </row>
    <row r="21" spans="1:10" ht="38.25" outlineLevel="2" x14ac:dyDescent="0.25">
      <c r="A21" s="28" t="s">
        <v>28</v>
      </c>
      <c r="B21" s="25" t="s">
        <v>3</v>
      </c>
      <c r="C21" s="6" t="s">
        <v>4</v>
      </c>
      <c r="D21" s="6" t="s">
        <v>4</v>
      </c>
      <c r="E21" s="23" t="s">
        <v>51</v>
      </c>
      <c r="F21" s="21" t="str">
        <f>MID(E21,4,2)</f>
        <v xml:space="preserve">1 </v>
      </c>
      <c r="G21" s="7" t="str">
        <f>MID(E21,4,1)</f>
        <v>1</v>
      </c>
      <c r="H21" s="8">
        <v>9749.7000000000007</v>
      </c>
      <c r="I21" s="8">
        <v>9749.7000000000007</v>
      </c>
      <c r="J21" s="16">
        <v>9749.7000000000007</v>
      </c>
    </row>
    <row r="22" spans="1:10" ht="38.25" outlineLevel="2" x14ac:dyDescent="0.25">
      <c r="A22" s="28" t="s">
        <v>29</v>
      </c>
      <c r="B22" s="25" t="s">
        <v>3</v>
      </c>
      <c r="C22" s="6" t="s">
        <v>4</v>
      </c>
      <c r="D22" s="6" t="s">
        <v>4</v>
      </c>
      <c r="E22" s="23" t="s">
        <v>52</v>
      </c>
      <c r="F22" s="21" t="str">
        <f>MID(E22,4,2)</f>
        <v xml:space="preserve">1 </v>
      </c>
      <c r="G22" s="7" t="str">
        <f>MID(E22,4,1)</f>
        <v>1</v>
      </c>
      <c r="H22" s="8">
        <v>20378.900000000001</v>
      </c>
      <c r="I22" s="8">
        <v>20378.900000000001</v>
      </c>
      <c r="J22" s="16">
        <v>20378.900000000001</v>
      </c>
    </row>
    <row r="23" spans="1:10" ht="27.6" customHeight="1" outlineLevel="2" x14ac:dyDescent="0.25">
      <c r="A23" s="28" t="s">
        <v>30</v>
      </c>
      <c r="B23" s="25" t="s">
        <v>3</v>
      </c>
      <c r="C23" s="6" t="s">
        <v>4</v>
      </c>
      <c r="D23" s="6" t="s">
        <v>4</v>
      </c>
      <c r="E23" s="23" t="s">
        <v>53</v>
      </c>
      <c r="F23" s="21" t="str">
        <f>MID(E23,4,2)</f>
        <v xml:space="preserve">1 </v>
      </c>
      <c r="G23" s="7" t="str">
        <f>MID(E23,4,1)</f>
        <v>1</v>
      </c>
      <c r="H23" s="8">
        <v>171790</v>
      </c>
      <c r="I23" s="8">
        <v>0</v>
      </c>
      <c r="J23" s="16">
        <v>0</v>
      </c>
    </row>
    <row r="24" spans="1:10" ht="27.6" customHeight="1" outlineLevel="2" x14ac:dyDescent="0.25">
      <c r="A24" s="28" t="s">
        <v>31</v>
      </c>
      <c r="B24" s="25" t="s">
        <v>3</v>
      </c>
      <c r="C24" s="6" t="s">
        <v>4</v>
      </c>
      <c r="D24" s="6" t="s">
        <v>4</v>
      </c>
      <c r="E24" s="23" t="s">
        <v>54</v>
      </c>
      <c r="F24" s="21" t="str">
        <f>MID(E24,4,2)</f>
        <v xml:space="preserve">1 </v>
      </c>
      <c r="G24" s="7" t="str">
        <f>MID(E24,4,1)</f>
        <v>1</v>
      </c>
      <c r="H24" s="8">
        <v>83865.8</v>
      </c>
      <c r="I24" s="8">
        <v>83865.8</v>
      </c>
      <c r="J24" s="16">
        <v>83865.8</v>
      </c>
    </row>
    <row r="25" spans="1:10" outlineLevel="1" x14ac:dyDescent="0.25">
      <c r="A25" s="27" t="s">
        <v>17</v>
      </c>
      <c r="B25" s="25"/>
      <c r="C25" s="6"/>
      <c r="D25" s="6"/>
      <c r="E25" s="23"/>
      <c r="F25" s="21"/>
      <c r="G25" s="9" t="s">
        <v>6</v>
      </c>
      <c r="H25" s="10">
        <f>SUBTOTAL(9,H26:H29)</f>
        <v>612123.78</v>
      </c>
      <c r="I25" s="10">
        <f>SUBTOTAL(9,I26:I29)</f>
        <v>60052.3</v>
      </c>
      <c r="J25" s="15">
        <f>SUBTOTAL(9,J26:J29)</f>
        <v>699063.8</v>
      </c>
    </row>
    <row r="26" spans="1:10" ht="25.5" outlineLevel="2" x14ac:dyDescent="0.25">
      <c r="A26" s="28" t="s">
        <v>32</v>
      </c>
      <c r="B26" s="25" t="s">
        <v>3</v>
      </c>
      <c r="C26" s="6" t="s">
        <v>4</v>
      </c>
      <c r="D26" s="6" t="s">
        <v>4</v>
      </c>
      <c r="E26" s="23" t="s">
        <v>55</v>
      </c>
      <c r="F26" s="21" t="str">
        <f>MID(E26,4,2)</f>
        <v xml:space="preserve">1 </v>
      </c>
      <c r="G26" s="7" t="str">
        <f>MID(E26,4,1)</f>
        <v>1</v>
      </c>
      <c r="H26" s="8">
        <v>0</v>
      </c>
      <c r="I26" s="8">
        <v>10052.299999999999</v>
      </c>
      <c r="J26" s="16">
        <v>0</v>
      </c>
    </row>
    <row r="27" spans="1:10" ht="38.25" outlineLevel="2" x14ac:dyDescent="0.25">
      <c r="A27" s="28" t="s">
        <v>33</v>
      </c>
      <c r="B27" s="25" t="s">
        <v>3</v>
      </c>
      <c r="C27" s="6" t="s">
        <v>4</v>
      </c>
      <c r="D27" s="6" t="s">
        <v>4</v>
      </c>
      <c r="E27" s="23" t="s">
        <v>56</v>
      </c>
      <c r="F27" s="21" t="str">
        <f>MID(E27,4,2)</f>
        <v xml:space="preserve">1 </v>
      </c>
      <c r="G27" s="7" t="str">
        <f>MID(E27,4,1)</f>
        <v>1</v>
      </c>
      <c r="H27" s="8">
        <v>8054.7</v>
      </c>
      <c r="I27" s="8">
        <v>0</v>
      </c>
      <c r="J27" s="16">
        <v>0</v>
      </c>
    </row>
    <row r="28" spans="1:10" outlineLevel="2" x14ac:dyDescent="0.25">
      <c r="A28" s="28" t="s">
        <v>34</v>
      </c>
      <c r="B28" s="25" t="s">
        <v>3</v>
      </c>
      <c r="C28" s="6" t="s">
        <v>4</v>
      </c>
      <c r="D28" s="6" t="s">
        <v>4</v>
      </c>
      <c r="E28" s="23" t="s">
        <v>57</v>
      </c>
      <c r="F28" s="21" t="str">
        <f>MID(E28,4,2)</f>
        <v xml:space="preserve">1 </v>
      </c>
      <c r="G28" s="7" t="str">
        <f>MID(E28,4,1)</f>
        <v>1</v>
      </c>
      <c r="H28" s="8">
        <v>415000</v>
      </c>
      <c r="I28" s="8">
        <v>50000</v>
      </c>
      <c r="J28" s="16">
        <v>699063.8</v>
      </c>
    </row>
    <row r="29" spans="1:10" ht="25.5" outlineLevel="2" x14ac:dyDescent="0.25">
      <c r="A29" s="28" t="s">
        <v>35</v>
      </c>
      <c r="B29" s="25" t="s">
        <v>3</v>
      </c>
      <c r="C29" s="6" t="s">
        <v>4</v>
      </c>
      <c r="D29" s="6" t="s">
        <v>4</v>
      </c>
      <c r="E29" s="23" t="s">
        <v>58</v>
      </c>
      <c r="F29" s="21" t="str">
        <f>MID(E29,4,2)</f>
        <v xml:space="preserve">1 </v>
      </c>
      <c r="G29" s="7" t="str">
        <f>MID(E29,4,1)</f>
        <v>1</v>
      </c>
      <c r="H29" s="8">
        <v>189069.08</v>
      </c>
      <c r="I29" s="8">
        <v>0</v>
      </c>
      <c r="J29" s="16">
        <v>0</v>
      </c>
    </row>
    <row r="30" spans="1:10" ht="28.5" customHeight="1" outlineLevel="1" x14ac:dyDescent="0.25">
      <c r="A30" s="27" t="s">
        <v>18</v>
      </c>
      <c r="B30" s="25"/>
      <c r="C30" s="6"/>
      <c r="D30" s="6"/>
      <c r="E30" s="23"/>
      <c r="F30" s="21"/>
      <c r="G30" s="9" t="s">
        <v>5</v>
      </c>
      <c r="H30" s="10">
        <f>SUBTOTAL(9,H31:H32)</f>
        <v>1723083.3234600001</v>
      </c>
      <c r="I30" s="10">
        <f>SUBTOTAL(9,I31:I32)</f>
        <v>1104672.70093</v>
      </c>
      <c r="J30" s="15">
        <f>SUBTOTAL(9,J31:J32)</f>
        <v>1066235.55</v>
      </c>
    </row>
    <row r="31" spans="1:10" ht="25.5" outlineLevel="2" x14ac:dyDescent="0.25">
      <c r="A31" s="28" t="s">
        <v>36</v>
      </c>
      <c r="B31" s="25" t="s">
        <v>3</v>
      </c>
      <c r="C31" s="6" t="s">
        <v>4</v>
      </c>
      <c r="D31" s="6" t="s">
        <v>4</v>
      </c>
      <c r="E31" s="23" t="s">
        <v>59</v>
      </c>
      <c r="F31" s="21" t="str">
        <f>MID(E31,4,2)</f>
        <v xml:space="preserve">1 </v>
      </c>
      <c r="G31" s="7" t="str">
        <f>MID(E31,4,1)</f>
        <v>1</v>
      </c>
      <c r="H31" s="8">
        <v>1696826.5234600001</v>
      </c>
      <c r="I31" s="8">
        <v>1081559.90093</v>
      </c>
      <c r="J31" s="16">
        <v>977368.95</v>
      </c>
    </row>
    <row r="32" spans="1:10" ht="26.25" outlineLevel="2" thickBot="1" x14ac:dyDescent="0.3">
      <c r="A32" s="29" t="s">
        <v>37</v>
      </c>
      <c r="B32" s="26" t="s">
        <v>3</v>
      </c>
      <c r="C32" s="17" t="s">
        <v>4</v>
      </c>
      <c r="D32" s="17" t="s">
        <v>4</v>
      </c>
      <c r="E32" s="24" t="s">
        <v>60</v>
      </c>
      <c r="F32" s="22" t="str">
        <f>MID(E32,4,2)</f>
        <v xml:space="preserve">1 </v>
      </c>
      <c r="G32" s="18" t="str">
        <f>MID(E32,4,1)</f>
        <v>1</v>
      </c>
      <c r="H32" s="19">
        <v>26256.799999999999</v>
      </c>
      <c r="I32" s="19">
        <v>23112.799999999999</v>
      </c>
      <c r="J32" s="20">
        <v>88866.6</v>
      </c>
    </row>
    <row r="33" spans="1:10" ht="12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42"/>
      <c r="B34" s="43"/>
      <c r="C34" s="43"/>
      <c r="D34" s="43"/>
      <c r="E34" s="43"/>
      <c r="F34" s="43"/>
      <c r="G34" s="43"/>
      <c r="H34" s="43"/>
      <c r="I34" s="43"/>
      <c r="J34" s="43"/>
    </row>
  </sheetData>
  <autoFilter ref="A6:W6">
    <sortState ref="A5:Y22">
      <sortCondition ref="F4"/>
    </sortState>
  </autoFilter>
  <mergeCells count="5">
    <mergeCell ref="A4:J4"/>
    <mergeCell ref="A34:J34"/>
    <mergeCell ref="A3:J3"/>
    <mergeCell ref="I5:J5"/>
    <mergeCell ref="H1:J1"/>
  </mergeCells>
  <pageMargins left="0.78740157480314965" right="0.59055118110236227" top="0.59055118110236227" bottom="0.59055118110236227" header="0.39370078740157483" footer="0.51181102362204722"/>
  <pageSetup paperSize="9" scale="99" fitToHeight="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3 ГОДА(Сводная бюджетная роспись)&lt;/DocName&gt;&#10;  &lt;VariantName&gt;РОСПИСЬ 3 ГОДА&lt;/VariantName&gt;&#10;  &lt;VariantLink&gt;58000297&lt;/VariantLink&gt;&#10;  &lt;ReportCode&gt;E9B91B731D274B58993466D9072F8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E7AC5F-8FDD-4F04-9262-4487B27C1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Ходова С.Н.</dc:creator>
  <cp:lastModifiedBy>Хурумова И.Т.</cp:lastModifiedBy>
  <cp:lastPrinted>2023-10-20T13:24:35Z</cp:lastPrinted>
  <dcterms:created xsi:type="dcterms:W3CDTF">2023-10-12T11:24:06Z</dcterms:created>
  <dcterms:modified xsi:type="dcterms:W3CDTF">2023-10-20T13:41:54Z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3 ГОДА(Сводная бюджетная роспись)</vt:lpwstr>
  </property>
  <property fmtid="{D5CDD505-2E9C-101B-9397-08002B2CF9AE}" pid="3" name="Название отчета">
    <vt:lpwstr>РОСПИСЬ 3 ГОДА(6).xlsx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adm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